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924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потребление'!$A$1:$H$8</definedName>
  </definedNames>
  <calcPr fullCalcOnLoad="1" refMode="R1C1"/>
</workbook>
</file>

<file path=xl/sharedStrings.xml><?xml version="1.0" encoding="utf-8"?>
<sst xmlns="http://schemas.openxmlformats.org/spreadsheetml/2006/main" count="47" uniqueCount="21">
  <si>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</si>
  <si>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</si>
  <si>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</si>
  <si>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</si>
  <si>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</si>
  <si>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</si>
  <si>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</si>
  <si>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</si>
  <si>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</si>
  <si>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</si>
  <si>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</si>
  <si>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</si>
  <si>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</si>
  <si>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</si>
  <si>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ООО "СКС"</t>
  </si>
  <si>
    <t>ПАО "Россети Сибирь"</t>
  </si>
  <si>
    <t>ПАО "ФСК - Россети"</t>
  </si>
  <si>
    <t>ОАО "РЖД"</t>
  </si>
  <si>
    <t>ИТОГО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</si>
  <si>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апрель 2023 г.</t>
  </si>
  <si>
    <t>ИТОГО: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</si>
</sst>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69" fontId="12" fillId="0" borderId="0" xfId="0" applyNumberFormat="1" applyFont="1" applyAlignment="1">
      <alignment horizontal="right"/>
    </xf>
    <xf numFmtId="172" fontId="11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b/>
        <i/>
        <strike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SheetLayoutView="85" zoomScalePageLayoutView="0" workbookViewId="0" topLeftCell="A10">
      <selection activeCell="I21" sqref="I21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9" width="11.28125" style="1" bestFit="1" customWidth="1"/>
    <col min="10" max="10" width="16.421875" style="1" customWidth="1"/>
    <col min="11" max="12" width="9.140625" style="1" customWidth="1"/>
    <col min="13" max="13" width="20.57421875" style="1" customWidth="1"/>
    <col min="14" max="16384" width="9.140625" style="1" customWidth="1"/>
  </cols>
  <sheetData>
    <row r="1" spans="6:8" ht="18.75">
      <c r="F1" s="6"/>
      <c r="H1" s="7"/>
    </row>
    <row r="2" spans="1:8" ht="63" customHeight="1">
      <c r="A2" s="37" t="s">
        <v>19</v>
      </c>
      <c r="B2" s="37"/>
      <c r="C2" s="37"/>
      <c r="D2" s="37"/>
      <c r="E2" s="37"/>
      <c r="F2" s="37"/>
      <c r="G2" s="37"/>
      <c r="H2" s="37"/>
    </row>
    <row r="3" spans="1:8" ht="26.25" customHeight="1">
      <c r="A3" s="37"/>
      <c r="B3" s="37"/>
      <c r="C3" s="37"/>
      <c r="D3" s="37"/>
      <c r="E3" s="37"/>
      <c r="F3" s="37"/>
      <c r="G3" s="37"/>
      <c r="H3" s="37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40"/>
      <c r="B5" s="41"/>
      <c r="C5" s="41"/>
      <c r="D5" s="41"/>
      <c r="E5" s="41"/>
      <c r="F5" s="41"/>
      <c r="G5" s="41"/>
      <c r="H5" s="41"/>
    </row>
    <row r="6" spans="1:8" ht="29.25" customHeight="1" thickBot="1">
      <c r="A6" s="38" t="s">
        <v>0</v>
      </c>
      <c r="B6" s="38" t="s">
        <v>1</v>
      </c>
      <c r="C6" s="39" t="s">
        <v>2</v>
      </c>
      <c r="D6" s="36" t="s">
        <v>7</v>
      </c>
      <c r="E6" s="36"/>
      <c r="F6" s="36"/>
      <c r="G6" s="36"/>
      <c r="H6" s="36"/>
    </row>
    <row r="7" spans="1:8" ht="19.5" customHeight="1" thickBot="1">
      <c r="A7" s="38"/>
      <c r="B7" s="38"/>
      <c r="C7" s="39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35" t="s">
        <v>8</v>
      </c>
      <c r="B8" s="35"/>
      <c r="C8" s="35"/>
      <c r="D8" s="35"/>
      <c r="E8" s="35"/>
      <c r="F8" s="35"/>
      <c r="G8" s="35"/>
      <c r="H8" s="35"/>
    </row>
    <row r="9" spans="1:8" ht="15">
      <c r="A9" s="26" t="s">
        <v>15</v>
      </c>
      <c r="B9" s="13" t="s">
        <v>10</v>
      </c>
      <c r="C9" s="13" t="s">
        <v>11</v>
      </c>
      <c r="D9" s="14">
        <v>137.916</v>
      </c>
      <c r="E9" s="14">
        <v>0</v>
      </c>
      <c r="F9" s="14">
        <v>994.701</v>
      </c>
      <c r="G9" s="14">
        <v>80048.622</v>
      </c>
      <c r="H9" s="17">
        <f>D9+E9+F9+G9</f>
        <v>81181.239</v>
      </c>
    </row>
    <row r="10" spans="1:8" ht="15">
      <c r="A10" s="27"/>
      <c r="B10" s="11" t="s">
        <v>12</v>
      </c>
      <c r="C10" s="11" t="s">
        <v>11</v>
      </c>
      <c r="D10" s="12">
        <v>22785.469</v>
      </c>
      <c r="E10" s="12">
        <v>4770.518</v>
      </c>
      <c r="F10" s="12">
        <v>17385.274</v>
      </c>
      <c r="G10" s="12">
        <f>14.87+7723.485</f>
        <v>7738.355</v>
      </c>
      <c r="H10" s="18">
        <f>D10+E10+F10+G10</f>
        <v>52679.615999999995</v>
      </c>
    </row>
    <row r="11" spans="1:8" ht="15.75" thickBot="1">
      <c r="A11" s="28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19712.088</v>
      </c>
    </row>
    <row r="12" spans="1:8" ht="15">
      <c r="A12" s="26" t="s">
        <v>16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>SUM(D12:G12)</f>
        <v>0</v>
      </c>
    </row>
    <row r="13" spans="1:8" ht="15">
      <c r="A13" s="27"/>
      <c r="B13" s="11" t="s">
        <v>12</v>
      </c>
      <c r="C13" s="11" t="s">
        <v>11</v>
      </c>
      <c r="D13" s="12">
        <v>3325.553</v>
      </c>
      <c r="E13" s="12">
        <v>0</v>
      </c>
      <c r="F13" s="12">
        <v>0</v>
      </c>
      <c r="G13" s="12">
        <v>0</v>
      </c>
      <c r="H13" s="18">
        <f>SUM(D13:G13)</f>
        <v>3325.553</v>
      </c>
    </row>
    <row r="14" spans="1:8" ht="15.75" thickBot="1">
      <c r="A14" s="28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>SUM(D14:G14)</f>
        <v>0</v>
      </c>
    </row>
    <row r="15" spans="1:8" ht="15">
      <c r="A15" s="26" t="s">
        <v>14</v>
      </c>
      <c r="B15" s="13" t="s">
        <v>10</v>
      </c>
      <c r="C15" s="13" t="s">
        <v>11</v>
      </c>
      <c r="D15" s="14">
        <v>0</v>
      </c>
      <c r="E15" s="14">
        <v>0</v>
      </c>
      <c r="F15" s="14">
        <v>11.093</v>
      </c>
      <c r="G15" s="14">
        <v>103.68</v>
      </c>
      <c r="H15" s="17">
        <f>D15+E15+F15+G15</f>
        <v>114.77300000000001</v>
      </c>
    </row>
    <row r="16" spans="1:8" ht="15">
      <c r="A16" s="27"/>
      <c r="B16" s="11" t="s">
        <v>12</v>
      </c>
      <c r="C16" s="11" t="s">
        <v>11</v>
      </c>
      <c r="D16" s="12">
        <v>495.546</v>
      </c>
      <c r="E16" s="12">
        <v>12.271</v>
      </c>
      <c r="F16" s="12">
        <v>4724.443</v>
      </c>
      <c r="G16" s="12">
        <f>0.624+963.765</f>
        <v>964.389</v>
      </c>
      <c r="H16" s="18">
        <f>D16+E16+F16+G16</f>
        <v>6196.649</v>
      </c>
    </row>
    <row r="17" spans="1:8" ht="15.75" thickBot="1">
      <c r="A17" s="28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7263.822</v>
      </c>
    </row>
    <row r="18" spans="1:10" ht="15">
      <c r="A18" s="26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0</v>
      </c>
      <c r="G18" s="14">
        <v>0</v>
      </c>
      <c r="H18" s="17">
        <f>SUM(D18:G18)</f>
        <v>0</v>
      </c>
      <c r="J18" s="20"/>
    </row>
    <row r="19" spans="1:8" ht="15">
      <c r="A19" s="27"/>
      <c r="B19" s="11" t="s">
        <v>12</v>
      </c>
      <c r="C19" s="11" t="s">
        <v>11</v>
      </c>
      <c r="D19" s="12">
        <v>213.112</v>
      </c>
      <c r="E19" s="12">
        <v>0</v>
      </c>
      <c r="F19" s="12">
        <v>0</v>
      </c>
      <c r="G19" s="12">
        <v>0</v>
      </c>
      <c r="H19" s="18">
        <f>D19+E19+F19+G19</f>
        <v>213.112</v>
      </c>
    </row>
    <row r="20" spans="1:8" ht="15.75" thickBot="1">
      <c r="A20" s="28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0.2</v>
      </c>
    </row>
    <row r="21" spans="1:8" ht="15">
      <c r="A21" s="23" t="s">
        <v>18</v>
      </c>
      <c r="B21" s="13" t="s">
        <v>10</v>
      </c>
      <c r="C21" s="13" t="s">
        <v>11</v>
      </c>
      <c r="D21" s="14">
        <f aca="true" t="shared" si="0" ref="D21:G22">D9+D12+D15+D18</f>
        <v>137.916</v>
      </c>
      <c r="E21" s="14">
        <f t="shared" si="0"/>
        <v>0</v>
      </c>
      <c r="F21" s="14">
        <f t="shared" si="0"/>
        <v>1005.794</v>
      </c>
      <c r="G21" s="14">
        <f t="shared" si="0"/>
        <v>80152.302</v>
      </c>
      <c r="H21" s="17">
        <f>SUM(D21:G21)</f>
        <v>81296.012</v>
      </c>
    </row>
    <row r="22" spans="1:13" ht="15">
      <c r="A22" s="24"/>
      <c r="B22" s="11" t="s">
        <v>12</v>
      </c>
      <c r="C22" s="11" t="s">
        <v>11</v>
      </c>
      <c r="D22" s="12">
        <f t="shared" si="0"/>
        <v>26819.68</v>
      </c>
      <c r="E22" s="12">
        <f t="shared" si="0"/>
        <v>4782.789</v>
      </c>
      <c r="F22" s="12">
        <f t="shared" si="0"/>
        <v>22109.717</v>
      </c>
      <c r="G22" s="12">
        <f t="shared" si="0"/>
        <v>8702.743999999999</v>
      </c>
      <c r="H22" s="18">
        <f>SUM(D22:G22)</f>
        <v>62414.93</v>
      </c>
      <c r="M22" s="3"/>
    </row>
    <row r="23" spans="1:13" ht="15.75" thickBot="1">
      <c r="A23" s="25"/>
      <c r="B23" s="15" t="s">
        <v>13</v>
      </c>
      <c r="C23" s="15" t="s">
        <v>11</v>
      </c>
      <c r="D23" s="16">
        <v>0</v>
      </c>
      <c r="E23" s="16">
        <v>0</v>
      </c>
      <c r="F23" s="16">
        <v>0</v>
      </c>
      <c r="G23" s="16">
        <v>0</v>
      </c>
      <c r="H23" s="19">
        <f>H20+H17+H14+H11</f>
        <v>26976.11</v>
      </c>
      <c r="M23" s="3"/>
    </row>
    <row r="24" spans="1:8" ht="15">
      <c r="A24" s="29" t="s">
        <v>20</v>
      </c>
      <c r="B24" s="30"/>
      <c r="C24" s="30"/>
      <c r="D24" s="30"/>
      <c r="E24" s="30"/>
      <c r="F24" s="30"/>
      <c r="G24" s="31"/>
      <c r="H24" s="21">
        <f>H21+H22+H23</f>
        <v>170687.05200000003</v>
      </c>
    </row>
    <row r="25" spans="1:10" ht="15.75" thickBot="1">
      <c r="A25" s="32"/>
      <c r="B25" s="33"/>
      <c r="C25" s="33"/>
      <c r="D25" s="33"/>
      <c r="E25" s="33"/>
      <c r="F25" s="33"/>
      <c r="G25" s="34"/>
      <c r="H25" s="22"/>
      <c r="J25" s="3"/>
    </row>
    <row r="26" ht="15">
      <c r="J26" s="3"/>
    </row>
    <row r="28" ht="15">
      <c r="K28" s="3"/>
    </row>
  </sheetData>
  <sheetProtection/>
  <mergeCells count="15">
    <mergeCell ref="A9:A11"/>
    <mergeCell ref="A8:H8"/>
    <mergeCell ref="D6:H6"/>
    <mergeCell ref="A2:H2"/>
    <mergeCell ref="A6:A7"/>
    <mergeCell ref="B6:B7"/>
    <mergeCell ref="C6:C7"/>
    <mergeCell ref="A5:H5"/>
    <mergeCell ref="A3:H3"/>
    <mergeCell ref="H24:H25"/>
    <mergeCell ref="A21:A23"/>
    <mergeCell ref="A12:A14"/>
    <mergeCell ref="A15:A17"/>
    <mergeCell ref="A18:A20"/>
    <mergeCell ref="A24:G25"/>
  </mergeCells>
  <conditionalFormatting sqref="J18">
    <cfRule type="expression" priority="1" dxfId="3">
      <formula>IF($A18&lt;&gt;"",TRUE(),FALSE())</formula>
    </cfRule>
    <cfRule type="expression" priority="2" dxfId="4">
      <formula>IF($CV18="+",TRUE(),FALSE())</formula>
    </cfRule>
    <cfRule type="expression" priority="3" dxfId="5">
      <formula>IF($CV18="*",TRUE(),FALSE())</formula>
    </cfRule>
  </conditionalFormatting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2023-05-10T11:07:59Z</cp:lastPrinted>
  <dcterms:created xsi:type="dcterms:W3CDTF">2012-02-07T04:34:18Z</dcterms:created>
  <dcterms:modified xsi:type="dcterms:W3CDTF">2023-05-10T11:15:51Z</dcterms:modified>
  <cp:category/>
  <cp:version/>
  <cp:contentType/>
  <cp:contentStatus/>
</cp:coreProperties>
</file>